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Arkusz1" sheetId="1" r:id="rId1"/>
  </sheets>
  <definedNames>
    <definedName name="_ftn1" localSheetId="0">'Arkusz1'!$A$140</definedName>
    <definedName name="_Hlk520195286" localSheetId="0">'Arkusz1'!$A$129</definedName>
    <definedName name="_Hlk525884490" localSheetId="0">'Arkusz1'!$H$5</definedName>
    <definedName name="_Hlk536018448" localSheetId="0">'Arkusz1'!$H$6</definedName>
  </definedNames>
  <calcPr fullCalcOnLoad="1"/>
</workbook>
</file>

<file path=xl/sharedStrings.xml><?xml version="1.0" encoding="utf-8"?>
<sst xmlns="http://schemas.openxmlformats.org/spreadsheetml/2006/main" count="116" uniqueCount="108">
  <si>
    <t>ZAMAWIAJĄCY:</t>
  </si>
  <si>
    <t xml:space="preserve">Wojewódzki Inspektorat Weterynarii </t>
  </si>
  <si>
    <t>w Olsztynie</t>
  </si>
  <si>
    <t xml:space="preserve">ul. Szarych Szeregów 7 </t>
  </si>
  <si>
    <t>10-072 Olsztyn</t>
  </si>
  <si>
    <r>
      <t>WYKONAWCA</t>
    </r>
    <r>
      <rPr>
        <b/>
        <sz val="11"/>
        <color indexed="8"/>
        <rFont val="Bookman Old Style"/>
        <family val="1"/>
      </rPr>
      <t>:</t>
    </r>
  </si>
  <si>
    <t>Nazwa:</t>
  </si>
  <si>
    <t>.................................................................</t>
  </si>
  <si>
    <t>Siedziba:</t>
  </si>
  <si>
    <t>KRS/CEiDG</t>
  </si>
  <si>
    <t xml:space="preserve">reprezentowany przez: </t>
  </si>
  <si>
    <t>………………………………………………………</t>
  </si>
  <si>
    <t>(imię, nazwisko, stanowisko/podstawa do reprezentacji)</t>
  </si>
  <si>
    <r>
      <t>Adres poczty elektronicznej</t>
    </r>
    <r>
      <rPr>
        <sz val="11"/>
        <color indexed="8"/>
        <rFont val="Bookman Old Style"/>
        <family val="1"/>
      </rPr>
      <t>: ................................................................</t>
    </r>
  </si>
  <si>
    <t>Numer telefonu:</t>
  </si>
  <si>
    <t>Numer REGON:</t>
  </si>
  <si>
    <t>Numer NIP:</t>
  </si>
  <si>
    <t>Osoba + telefon do kontaktu w spr. oferty ……………………………………</t>
  </si>
  <si>
    <t>FORMULARZ OFERTY</t>
  </si>
  <si>
    <t>OPIS PRZEDMIOTU ZAMÓWIENIA</t>
  </si>
  <si>
    <t>RAZEM</t>
  </si>
  <si>
    <t>PODSTAWA</t>
  </si>
  <si>
    <t>OPCJA</t>
  </si>
  <si>
    <t>Lp.</t>
  </si>
  <si>
    <t>Do urządzenia</t>
  </si>
  <si>
    <t>Rodzaj artykuły (oryginały)</t>
  </si>
  <si>
    <t>Wydajność stron</t>
  </si>
  <si>
    <t xml:space="preserve">Ilość </t>
  </si>
  <si>
    <t>cena jednostkowa brutto</t>
  </si>
  <si>
    <t>Wartość brutto
(KOL. E x KOL. F)</t>
  </si>
  <si>
    <t>Ilość podstawa</t>
  </si>
  <si>
    <t>Wartość brutto
(KOL. F x KOL. H)</t>
  </si>
  <si>
    <t xml:space="preserve">Ilośc opcja </t>
  </si>
  <si>
    <t>Wartość brutto
(KOL. F x KOL. J)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</si>
  <si>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</si>
  <si>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</si>
  <si>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</si>
  <si>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</si>
  <si>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</si>
  <si>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</si>
  <si>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</si>
  <si>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</si>
  <si>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</si>
  <si>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</si>
  <si>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</si>
  <si>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Drukarka OKI B 432 dn</t>
  </si>
  <si>
    <t>Drukarka OKI B 431 dn</t>
  </si>
  <si>
    <t>Drukarka OKI C 531 kolorowa</t>
  </si>
  <si>
    <t>CMYK - 20.000 
K - 30.000</t>
  </si>
  <si>
    <t>Drukarka OKI C 532 kolorowa</t>
  </si>
  <si>
    <t>Drukarka Brother HL 5350 DN</t>
  </si>
  <si>
    <t>Drukarka Brother HL 5340 D</t>
  </si>
  <si>
    <t>Drukarka HP LJ Pro 200 M 20ldw</t>
  </si>
  <si>
    <t>Drukarka HP LJ Pro M 501 dn A4</t>
  </si>
  <si>
    <t>Drukarka laserowa LEXMARK B2338 DW</t>
  </si>
  <si>
    <t>Kserokopiarka Xerox Work Centre 5222</t>
  </si>
  <si>
    <t>Kserokopiarka SHARP MXM 356N</t>
  </si>
  <si>
    <t>Fax Panasonic KX-MB2170</t>
  </si>
  <si>
    <t>OŚWIADCZENIE WYKONAWCY</t>
  </si>
  <si>
    <t>WIW</t>
  </si>
  <si>
    <t>Załącznik nr 2 do Zapytania ofertowego/ załącznik nr 2 do umowy
Formularz oferty</t>
  </si>
  <si>
    <t xml:space="preserve"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stron.
11. oświadczam, że moje dokumenty określające zasady reprezentacji oraz osoby uprawnione do reprezentacji Wykonawcy są dostępne za pomocą bezpłatnych, ogólnodostępnych baz danych, adres strony (zaznaczyć właściwe): 
         o  https://prod.ceidg.gov.pl 
         o  https://ems.ms.gov.pl
12. załącznikami do niniejszej oferty stanowiącymi jej integralną część są:
      1) pełnomocnictwo (jeżeli Wykonawca przewiduje) *;
      2) _____________________________________________
      ___________________                                                                                                                                                __________________________
        miejscowość, data                                                                                                                                                  podpis osoby upoważnionej
                                                                                                                                                                                  do reprezentowania Wykonawcy </t>
  </si>
  <si>
    <t xml:space="preserve">Toner OKI black
nr kat. 45807111 </t>
  </si>
  <si>
    <t>Bęben OKI 
nr kat. 44574302</t>
  </si>
  <si>
    <t>Toner OKI black
nr kat. 44917602</t>
  </si>
  <si>
    <t>Toner OKI black
nr kat. 44973508</t>
  </si>
  <si>
    <t>Toner OKI cyan
nr kat. 44469724</t>
  </si>
  <si>
    <t>Toner OKI magenta
nr kat. 44469723</t>
  </si>
  <si>
    <t>Toner OKI yellow
nr kat. 44469722</t>
  </si>
  <si>
    <t>Bęben OKI
nr kat. 44968301</t>
  </si>
  <si>
    <t>Toner OKI C532 black
nr kat. 46490608</t>
  </si>
  <si>
    <t>Toner OKI C532 cyan
nr kat. 46490607</t>
  </si>
  <si>
    <t>Toner OKI C532 magenta
nr kat. 46490606</t>
  </si>
  <si>
    <t>Toner OKI C532 yellow
nr kat. 46490605</t>
  </si>
  <si>
    <t>Bęben OKI C532 black
nr kat. 46484108</t>
  </si>
  <si>
    <t>Bęben OKI C532 cyan
nr lat. 46484107</t>
  </si>
  <si>
    <t>Bęben OKI C532 yellow
nr kat. 46484105</t>
  </si>
  <si>
    <t>Bęben OKI C532 magenta
nr kat. 46484106</t>
  </si>
  <si>
    <t>Toner Brother black
nr kat. TN3280</t>
  </si>
  <si>
    <t>Bęben Brother
nr kat. DR 3200</t>
  </si>
  <si>
    <t>Drukarka Brother 
DCP-B7520DW</t>
  </si>
  <si>
    <t xml:space="preserve">Toner Brother black 
Nr kat. TN-B023 </t>
  </si>
  <si>
    <t xml:space="preserve">Bęben Brother black 
Nr kat. DR-B023 </t>
  </si>
  <si>
    <t>Bęben Brother 
nr kat. DR 3200</t>
  </si>
  <si>
    <t>Drukarka laserowa Brother HL-5250DN</t>
  </si>
  <si>
    <t>Toner Brother black
nr kat. TN-3170</t>
  </si>
  <si>
    <t>Bęben Brother black 
nr kat. DR-3100</t>
  </si>
  <si>
    <t>Toner HP black
nr kat. CF283X</t>
  </si>
  <si>
    <t>Toner HP black
nr kat. CF 287A</t>
  </si>
  <si>
    <t>Drukarka HP LJ 1022 N</t>
  </si>
  <si>
    <t>Toner i bęben czarny HP 12A
nr kat. Q2612A</t>
  </si>
  <si>
    <t>Toner Lexmark 
nr kat. B232000</t>
  </si>
  <si>
    <t>Bęben Lexmark
nr kat. 56F0Z00</t>
  </si>
  <si>
    <t>Drukarka Ksero Canon iR1022A</t>
  </si>
  <si>
    <t>Toner czarny Canon C-EXV 18
nr kat. 0386B002</t>
  </si>
  <si>
    <t xml:space="preserve">Bęben czarny Canon
nr kat. 0388B002 </t>
  </si>
  <si>
    <t>Toner SHARP black
nr kat. MX315GT</t>
  </si>
  <si>
    <t>Xerox Work Centre 3325</t>
  </si>
  <si>
    <t>Xerox toner black
nr kat. 106R02310</t>
  </si>
  <si>
    <t>Drukarka Xerox Phaser 3330</t>
  </si>
  <si>
    <t xml:space="preserve">Toner Xerox black
nr kat. 106R03621 </t>
  </si>
  <si>
    <t>Bęben Xerox black 
nr kat. 101R00555</t>
  </si>
  <si>
    <t xml:space="preserve">Toner Xerox black
nr kat. 106R01413 </t>
  </si>
  <si>
    <t>Bęben Xerox black 
nr. Kat. 101R00434</t>
  </si>
  <si>
    <t>Toner Panasonic black
nr kat. KX-FAT472X</t>
  </si>
  <si>
    <r>
      <t xml:space="preserve">Oferuję/my realizację zamówienia za powiększoną o podatek od towarów i usług (VAT) </t>
    </r>
    <r>
      <rPr>
        <b/>
        <sz val="11"/>
        <color indexed="8"/>
        <rFont val="Bookman Old Style"/>
        <family val="1"/>
      </rPr>
      <t>cenę brutto</t>
    </r>
    <r>
      <rPr>
        <sz val="11"/>
        <color indexed="8"/>
        <rFont val="Bookman Old Style"/>
        <family val="1"/>
      </rPr>
      <t xml:space="preserve"> __________________ zł (słownie_____________________________________________ złotych), w tym:
- wartość brutto podstawa _______ (słownie złotych: _________________________________________)
- wartość brutto opcja _____ (słownie złotych: _______________________________________________)
w tym stawka podatku VAT ________%.</t>
    </r>
    <r>
      <rPr>
        <sz val="11"/>
        <color indexed="8"/>
        <rFont val="Bookman Old Style"/>
        <family val="1"/>
      </rPr>
      <t xml:space="preserve">
</t>
    </r>
    <r>
      <rPr>
        <b/>
        <sz val="11"/>
        <rFont val="Bookman Old Style"/>
        <family val="1"/>
      </rPr>
      <t>Na dostarczone tonery i materiały eksploatacyjne udzielam ........... miesięcy gwarancji.</t>
    </r>
  </si>
  <si>
    <r>
      <t xml:space="preserve">Odpowiadając na zapytanie ofertowe w postępowaniu o wartości mniejszej niż kwota określona w art. 2 ust. 1 pkt 1 ustawy z dnia 11 września 2019 r. Prawo zamówień publicznych, 
NAZWA POSTĘPOWANIA: </t>
    </r>
    <r>
      <rPr>
        <b/>
        <sz val="11"/>
        <color indexed="8"/>
        <rFont val="Bookman Old Style"/>
        <family val="1"/>
      </rPr>
      <t>Dostawa tonerów i materiałów eksploatacyjnych do drukarek i urządzeń wielofunkcyjnych</t>
    </r>
    <r>
      <rPr>
        <sz val="11"/>
        <color indexed="8"/>
        <rFont val="Bookman Old Style"/>
        <family val="1"/>
      </rPr>
      <t>, znak sprawy</t>
    </r>
    <r>
      <rPr>
        <b/>
        <sz val="11"/>
        <color indexed="8"/>
        <rFont val="Bookman Old Style"/>
        <family val="1"/>
      </rPr>
      <t xml:space="preserve"> WIW-A-AGZ.272.321.2023.JO.AR.KK </t>
    </r>
    <r>
      <rPr>
        <sz val="11"/>
        <color indexed="8"/>
        <rFont val="Bookman Old Style"/>
        <family val="1"/>
      </rPr>
      <t>przedkładam ofertę na poniższych warunkach.</t>
    </r>
  </si>
  <si>
    <t>WIW-A-AGZ.272.321.2023.JO.AR.KK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</si>
</sst>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"/>
    <numFmt numFmtId="165" formatCode="0.0"/>
    <numFmt numFmtId="166" formatCode="#,##0.00\ &quot;zł&quot;"/>
  </numFmts>
  <fonts count="6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u val="single"/>
      <sz val="11"/>
      <color indexed="8"/>
      <name val="Bookman Old Style"/>
      <family val="1"/>
    </font>
    <font>
      <vertAlign val="superscript"/>
      <sz val="11"/>
      <color indexed="8"/>
      <name val="Bookman Old Style"/>
      <family val="1"/>
    </font>
    <font>
      <u val="single"/>
      <sz val="10"/>
      <color indexed="8"/>
      <name val="Bookman Old Style"/>
      <family val="1"/>
    </font>
    <font>
      <sz val="10"/>
      <color indexed="8"/>
      <name val="Times New Roman"/>
      <family val="1"/>
    </font>
    <font>
      <i/>
      <sz val="10"/>
      <color indexed="8"/>
      <name val="Bookman Old Style"/>
      <family val="1"/>
    </font>
    <font>
      <vertAlign val="superscript"/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563C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Bookman Old Style"/>
      <family val="1"/>
    </font>
    <font>
      <sz val="10"/>
      <color rgb="FF000000"/>
      <name val="Bookman Old Style"/>
      <family val="1"/>
    </font>
    <font>
      <b/>
      <u val="single"/>
      <sz val="11"/>
      <color rgb="FF000000"/>
      <name val="Bookman Old Style"/>
      <family val="1"/>
    </font>
    <font>
      <u val="single"/>
      <sz val="11"/>
      <color rgb="FF000000"/>
      <name val="Bookman Old Style"/>
      <family val="1"/>
    </font>
    <font>
      <vertAlign val="superscript"/>
      <sz val="11"/>
      <color rgb="FF000000"/>
      <name val="Bookman Old Style"/>
      <family val="1"/>
    </font>
    <font>
      <b/>
      <sz val="11"/>
      <color rgb="FF000000"/>
      <name val="Bookman Old Style"/>
      <family val="1"/>
    </font>
    <font>
      <u val="single"/>
      <sz val="10"/>
      <color rgb="FF000000"/>
      <name val="Bookman Old Style"/>
      <family val="1"/>
    </font>
    <font>
      <sz val="10"/>
      <color rgb="FF000000"/>
      <name val="Times New Roman"/>
      <family val="1"/>
    </font>
    <font>
      <i/>
      <sz val="10"/>
      <color rgb="FF000000"/>
      <name val="Bookman Old Style"/>
      <family val="1"/>
    </font>
    <font>
      <vertAlign val="superscript"/>
      <sz val="10"/>
      <color rgb="FF000000"/>
      <name val="Bookman Old Style"/>
      <family val="1"/>
    </font>
    <font>
      <b/>
      <sz val="10"/>
      <color rgb="FF000000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Border="0" applyProtection="0">
      <alignment/>
    </xf>
    <xf numFmtId="0" fontId="47" fillId="27" borderId="1" applyNumberFormat="0" applyAlignment="0" applyProtection="0"/>
    <xf numFmtId="9" fontId="34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indent="15"/>
    </xf>
    <xf numFmtId="0" fontId="53" fillId="0" borderId="0" xfId="0" applyFont="1" applyAlignment="1">
      <alignment horizontal="left" vertical="center" indent="15"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/>
    </xf>
    <xf numFmtId="0" fontId="54" fillId="36" borderId="18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53" applyFont="1" applyFill="1" applyAlignment="1">
      <alignment/>
    </xf>
    <xf numFmtId="0" fontId="53" fillId="0" borderId="0" xfId="53" applyFont="1" applyFill="1" applyAlignment="1">
      <alignment vertical="top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left" vertical="center" indent="15"/>
    </xf>
    <xf numFmtId="0" fontId="62" fillId="0" borderId="0" xfId="0" applyFont="1" applyAlignment="1">
      <alignment horizontal="center" vertical="center"/>
    </xf>
    <xf numFmtId="0" fontId="39" fillId="0" borderId="0" xfId="44" applyFont="1" applyAlignment="1">
      <alignment vertical="center"/>
    </xf>
    <xf numFmtId="0" fontId="0" fillId="37" borderId="0" xfId="0" applyFill="1" applyAlignment="1">
      <alignment/>
    </xf>
    <xf numFmtId="0" fontId="54" fillId="38" borderId="17" xfId="0" applyFont="1" applyFill="1" applyBorder="1" applyAlignment="1">
      <alignment horizontal="center" vertical="center" wrapText="1"/>
    </xf>
    <xf numFmtId="0" fontId="54" fillId="38" borderId="19" xfId="0" applyFont="1" applyFill="1" applyBorder="1" applyAlignment="1">
      <alignment horizontal="center" vertical="center" wrapText="1"/>
    </xf>
    <xf numFmtId="0" fontId="63" fillId="38" borderId="19" xfId="0" applyFont="1" applyFill="1" applyBorder="1" applyAlignment="1">
      <alignment horizontal="center" vertical="center" wrapText="1"/>
    </xf>
    <xf numFmtId="164" fontId="54" fillId="0" borderId="20" xfId="0" applyNumberFormat="1" applyFont="1" applyBorder="1" applyAlignment="1">
      <alignment horizontal="center" vertical="center"/>
    </xf>
    <xf numFmtId="164" fontId="54" fillId="0" borderId="21" xfId="0" applyNumberFormat="1" applyFont="1" applyBorder="1" applyAlignment="1">
      <alignment horizontal="center" vertical="center"/>
    </xf>
    <xf numFmtId="0" fontId="54" fillId="39" borderId="22" xfId="0" applyFont="1" applyFill="1" applyBorder="1" applyAlignment="1">
      <alignment horizontal="center" vertical="center" wrapText="1"/>
    </xf>
    <xf numFmtId="0" fontId="63" fillId="39" borderId="22" xfId="0" applyFont="1" applyFill="1" applyBorder="1" applyAlignment="1">
      <alignment horizontal="center" vertical="center" wrapText="1"/>
    </xf>
    <xf numFmtId="0" fontId="54" fillId="35" borderId="23" xfId="52" applyFont="1" applyFill="1" applyBorder="1" applyAlignment="1">
      <alignment vertical="center" wrapText="1"/>
      <protection/>
    </xf>
    <xf numFmtId="0" fontId="54" fillId="35" borderId="22" xfId="52" applyFont="1" applyFill="1" applyBorder="1" applyAlignment="1">
      <alignment horizontal="center" vertical="center" wrapText="1"/>
      <protection/>
    </xf>
    <xf numFmtId="0" fontId="4" fillId="0" borderId="24" xfId="0" applyFont="1" applyBorder="1" applyAlignment="1">
      <alignment wrapText="1"/>
    </xf>
    <xf numFmtId="0" fontId="54" fillId="0" borderId="22" xfId="52" applyFont="1" applyBorder="1" applyAlignment="1">
      <alignment horizontal="center" vertical="center"/>
      <protection/>
    </xf>
    <xf numFmtId="0" fontId="4" fillId="0" borderId="0" xfId="0" applyFont="1" applyAlignment="1">
      <alignment wrapText="1"/>
    </xf>
    <xf numFmtId="0" fontId="54" fillId="35" borderId="23" xfId="52" applyFont="1" applyFill="1" applyBorder="1" applyAlignment="1">
      <alignment horizontal="justify" vertical="center" wrapText="1"/>
      <protection/>
    </xf>
    <xf numFmtId="0" fontId="4" fillId="0" borderId="25" xfId="0" applyFont="1" applyBorder="1" applyAlignment="1">
      <alignment wrapText="1"/>
    </xf>
    <xf numFmtId="0" fontId="54" fillId="0" borderId="23" xfId="52" applyFont="1" applyBorder="1" applyAlignment="1">
      <alignment wrapText="1"/>
      <protection/>
    </xf>
    <xf numFmtId="0" fontId="54" fillId="0" borderId="26" xfId="52" applyFont="1" applyBorder="1" applyAlignment="1">
      <alignment horizontal="center" vertical="center" wrapText="1"/>
      <protection/>
    </xf>
    <xf numFmtId="0" fontId="4" fillId="35" borderId="23" xfId="52" applyFont="1" applyFill="1" applyBorder="1" applyAlignment="1">
      <alignment vertical="center" wrapText="1"/>
      <protection/>
    </xf>
    <xf numFmtId="0" fontId="4" fillId="0" borderId="23" xfId="52" applyFont="1" applyBorder="1" applyAlignment="1">
      <alignment wrapText="1"/>
      <protection/>
    </xf>
    <xf numFmtId="0" fontId="54" fillId="0" borderId="27" xfId="52" applyFont="1" applyBorder="1" applyAlignment="1">
      <alignment horizontal="center" vertical="center"/>
      <protection/>
    </xf>
    <xf numFmtId="2" fontId="54" fillId="40" borderId="22" xfId="0" applyNumberFormat="1" applyFont="1" applyFill="1" applyBorder="1" applyAlignment="1">
      <alignment horizontal="center" vertical="center"/>
    </xf>
    <xf numFmtId="166" fontId="54" fillId="39" borderId="22" xfId="0" applyNumberFormat="1" applyFont="1" applyFill="1" applyBorder="1" applyAlignment="1">
      <alignment horizontal="center" vertical="center" wrapText="1"/>
    </xf>
    <xf numFmtId="166" fontId="54" fillId="40" borderId="2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right" vertical="center" wrapText="1"/>
    </xf>
    <xf numFmtId="0" fontId="58" fillId="0" borderId="28" xfId="0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4" fillId="39" borderId="29" xfId="0" applyFont="1" applyFill="1" applyBorder="1" applyAlignment="1">
      <alignment horizontal="center" vertical="center" wrapText="1"/>
    </xf>
    <xf numFmtId="0" fontId="54" fillId="39" borderId="30" xfId="0" applyFont="1" applyFill="1" applyBorder="1" applyAlignment="1">
      <alignment horizontal="center" vertical="center" wrapText="1"/>
    </xf>
    <xf numFmtId="0" fontId="54" fillId="0" borderId="26" xfId="52" applyFont="1" applyBorder="1" applyAlignment="1">
      <alignment horizontal="center" vertical="center" wrapText="1"/>
      <protection/>
    </xf>
    <xf numFmtId="0" fontId="54" fillId="39" borderId="31" xfId="0" applyFont="1" applyFill="1" applyBorder="1" applyAlignment="1">
      <alignment horizontal="center" vertical="center" wrapText="1"/>
    </xf>
    <xf numFmtId="0" fontId="53" fillId="0" borderId="0" xfId="53" applyFont="1" applyFill="1" applyAlignment="1">
      <alignment horizontal="left" vertical="top" wrapText="1"/>
    </xf>
    <xf numFmtId="0" fontId="53" fillId="0" borderId="32" xfId="0" applyFont="1" applyBorder="1" applyAlignment="1">
      <alignment horizontal="right" vertical="center"/>
    </xf>
    <xf numFmtId="0" fontId="53" fillId="0" borderId="33" xfId="0" applyFont="1" applyBorder="1" applyAlignment="1">
      <alignment horizontal="right" vertical="center"/>
    </xf>
    <xf numFmtId="0" fontId="53" fillId="0" borderId="34" xfId="0" applyFont="1" applyBorder="1" applyAlignment="1">
      <alignment horizontal="right" vertical="center"/>
    </xf>
    <xf numFmtId="0" fontId="54" fillId="0" borderId="35" xfId="52" applyFont="1" applyBorder="1" applyAlignment="1">
      <alignment horizontal="center" vertical="center" wrapText="1"/>
      <protection/>
    </xf>
    <xf numFmtId="0" fontId="54" fillId="0" borderId="36" xfId="52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8.28125" style="0" customWidth="1"/>
    <col min="2" max="2" width="33.57421875" style="1" customWidth="1"/>
    <col min="3" max="3" width="30.421875" style="0" customWidth="1"/>
    <col min="4" max="4" width="15.7109375" style="0" customWidth="1"/>
    <col min="5" max="5" width="6.57421875" style="0" customWidth="1"/>
    <col min="6" max="6" width="12.57421875" style="0" bestFit="1" customWidth="1"/>
    <col min="7" max="7" width="16.7109375" style="0" bestFit="1" customWidth="1"/>
    <col min="8" max="8" width="9.421875" style="0" customWidth="1"/>
    <col min="9" max="9" width="16.8515625" style="1" customWidth="1"/>
    <col min="10" max="10" width="8.7109375" style="0" customWidth="1"/>
    <col min="11" max="11" width="16.57421875" style="0" customWidth="1"/>
    <col min="12" max="12" width="9.140625" style="0" customWidth="1"/>
  </cols>
  <sheetData>
    <row r="2" spans="6:11" ht="44.25" customHeight="1">
      <c r="F2" s="59" t="s">
        <v>60</v>
      </c>
      <c r="G2" s="59"/>
      <c r="H2" s="59"/>
      <c r="I2" s="59"/>
      <c r="J2" s="59"/>
      <c r="K2" s="59"/>
    </row>
    <row r="3" spans="1:9" ht="15">
      <c r="A3" s="74" t="s">
        <v>107</v>
      </c>
      <c r="B3" s="74"/>
      <c r="C3" s="74"/>
      <c r="D3" s="3"/>
      <c r="E3" s="3"/>
      <c r="F3" s="3"/>
      <c r="G3" s="3"/>
      <c r="H3" s="3"/>
      <c r="I3" s="4"/>
    </row>
    <row r="4" spans="1:9" ht="15">
      <c r="A4" s="2"/>
      <c r="B4" s="2"/>
      <c r="C4" s="2"/>
      <c r="D4" s="3"/>
      <c r="E4" s="3"/>
      <c r="F4" s="3"/>
      <c r="G4" s="3"/>
      <c r="H4" s="3"/>
      <c r="I4" s="4"/>
    </row>
    <row r="5" spans="1:9" ht="15">
      <c r="A5" s="2"/>
      <c r="F5" s="3"/>
      <c r="G5" s="3"/>
      <c r="H5" s="5" t="s">
        <v>0</v>
      </c>
      <c r="I5"/>
    </row>
    <row r="6" spans="1:9" ht="15">
      <c r="A6" s="2"/>
      <c r="F6" s="3"/>
      <c r="G6" s="3"/>
      <c r="H6" s="6" t="s">
        <v>1</v>
      </c>
      <c r="I6"/>
    </row>
    <row r="7" spans="1:9" ht="15">
      <c r="A7" s="2"/>
      <c r="F7" s="3"/>
      <c r="G7" s="3"/>
      <c r="H7" s="6" t="s">
        <v>2</v>
      </c>
      <c r="I7"/>
    </row>
    <row r="8" spans="1:9" ht="15">
      <c r="A8" s="2"/>
      <c r="F8" s="3"/>
      <c r="G8" s="3"/>
      <c r="H8" s="6" t="s">
        <v>3</v>
      </c>
      <c r="I8"/>
    </row>
    <row r="9" spans="1:9" ht="15">
      <c r="A9" s="2"/>
      <c r="F9" s="3"/>
      <c r="G9" s="3"/>
      <c r="H9" s="6" t="s">
        <v>4</v>
      </c>
      <c r="I9"/>
    </row>
    <row r="10" spans="1:9" ht="15">
      <c r="A10" s="2"/>
      <c r="B10" s="7" t="s">
        <v>5</v>
      </c>
      <c r="F10" s="3"/>
      <c r="G10" s="3"/>
      <c r="H10" s="3"/>
      <c r="I10" s="4"/>
    </row>
    <row r="11" spans="1:9" ht="15">
      <c r="A11" s="2"/>
      <c r="B11" s="8" t="s">
        <v>6</v>
      </c>
      <c r="C11" s="8" t="s">
        <v>7</v>
      </c>
      <c r="D11" s="3"/>
      <c r="E11" s="3"/>
      <c r="H11" s="3"/>
      <c r="I11" s="4"/>
    </row>
    <row r="12" spans="1:9" ht="15">
      <c r="A12" s="2"/>
      <c r="B12" s="8" t="s">
        <v>8</v>
      </c>
      <c r="C12" s="8" t="s">
        <v>7</v>
      </c>
      <c r="D12" s="3"/>
      <c r="E12" s="3"/>
      <c r="H12" s="3"/>
      <c r="I12" s="4"/>
    </row>
    <row r="13" spans="1:9" ht="15">
      <c r="A13" s="2"/>
      <c r="B13" s="8" t="s">
        <v>9</v>
      </c>
      <c r="C13" s="8" t="s">
        <v>7</v>
      </c>
      <c r="D13" s="3"/>
      <c r="E13" s="3"/>
      <c r="H13" s="3"/>
      <c r="I13" s="4"/>
    </row>
    <row r="14" spans="1:9" ht="15">
      <c r="A14" s="2"/>
      <c r="B14" s="9" t="s">
        <v>10</v>
      </c>
      <c r="C14" s="8" t="s">
        <v>11</v>
      </c>
      <c r="F14" s="3"/>
      <c r="G14" s="3"/>
      <c r="H14" s="3"/>
      <c r="I14" s="4"/>
    </row>
    <row r="15" spans="1:9" ht="17.25">
      <c r="A15" s="2"/>
      <c r="B15" s="10" t="s">
        <v>12</v>
      </c>
      <c r="F15" s="3"/>
      <c r="G15" s="3"/>
      <c r="H15" s="3"/>
      <c r="I15" s="4"/>
    </row>
    <row r="16" spans="1:9" ht="15">
      <c r="A16" s="2"/>
      <c r="B16" s="9" t="s">
        <v>13</v>
      </c>
      <c r="F16" s="3"/>
      <c r="G16" s="3"/>
      <c r="H16" s="3"/>
      <c r="I16" s="4"/>
    </row>
    <row r="17" spans="1:9" ht="15">
      <c r="A17" s="2"/>
      <c r="B17" s="8" t="s">
        <v>14</v>
      </c>
      <c r="C17" s="8" t="s">
        <v>7</v>
      </c>
      <c r="E17" s="3"/>
      <c r="G17" s="3"/>
      <c r="H17" s="3"/>
      <c r="I17" s="4"/>
    </row>
    <row r="18" spans="1:9" ht="15">
      <c r="A18" s="2"/>
      <c r="B18" s="8" t="s">
        <v>15</v>
      </c>
      <c r="C18" s="8" t="s">
        <v>7</v>
      </c>
      <c r="E18" s="3"/>
      <c r="G18" s="3"/>
      <c r="H18" s="3"/>
      <c r="I18" s="4"/>
    </row>
    <row r="19" spans="1:9" ht="15">
      <c r="A19" s="2"/>
      <c r="B19" s="8" t="s">
        <v>16</v>
      </c>
      <c r="C19" s="8" t="s">
        <v>7</v>
      </c>
      <c r="D19" s="3"/>
      <c r="E19" s="3"/>
      <c r="H19" s="3"/>
      <c r="I19" s="4"/>
    </row>
    <row r="20" spans="1:9" ht="15">
      <c r="A20" s="2"/>
      <c r="B20" s="8" t="s">
        <v>17</v>
      </c>
      <c r="F20" s="3"/>
      <c r="G20" s="3"/>
      <c r="H20" s="3"/>
      <c r="I20" s="4"/>
    </row>
    <row r="21" spans="1:9" ht="15">
      <c r="A21" s="2"/>
      <c r="B21" s="11"/>
      <c r="F21" s="3"/>
      <c r="G21" s="3"/>
      <c r="H21" s="3"/>
      <c r="I21" s="4"/>
    </row>
    <row r="22" spans="1:9" ht="15">
      <c r="A22" s="2"/>
      <c r="D22" s="11"/>
      <c r="E22" s="61" t="s">
        <v>18</v>
      </c>
      <c r="F22" s="61"/>
      <c r="G22" s="61"/>
      <c r="H22" s="61"/>
      <c r="I22" s="61"/>
    </row>
    <row r="23" spans="1:9" ht="15">
      <c r="A23" s="2"/>
      <c r="B23" s="12"/>
      <c r="F23" s="3"/>
      <c r="G23" s="3"/>
      <c r="H23" s="3"/>
      <c r="I23" s="4"/>
    </row>
    <row r="24" spans="1:11" ht="67.5" customHeight="1">
      <c r="A24" s="2"/>
      <c r="B24" s="62" t="s">
        <v>106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9" ht="15">
      <c r="A25" s="2"/>
      <c r="B25" s="13"/>
      <c r="F25" s="3"/>
      <c r="G25" s="3"/>
      <c r="H25" s="3"/>
      <c r="I25" s="4"/>
    </row>
    <row r="26" spans="1:11" ht="15" customHeight="1">
      <c r="A26" s="2"/>
      <c r="B26" s="62" t="s">
        <v>105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5">
      <c r="A27" s="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>
      <c r="A28" s="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5">
      <c r="A29" s="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5">
      <c r="A30" s="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5">
      <c r="A31" s="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ht="15">
      <c r="A32" s="2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9" ht="15">
      <c r="A33" s="63"/>
      <c r="B33" s="63"/>
      <c r="C33" s="63"/>
      <c r="D33" s="63"/>
      <c r="E33" s="63"/>
      <c r="F33" s="63"/>
      <c r="G33" s="63"/>
      <c r="H33" s="63"/>
      <c r="I33" s="63"/>
    </row>
    <row r="34" spans="1:11" ht="15.75" thickBot="1">
      <c r="A34" s="60" t="s">
        <v>19</v>
      </c>
      <c r="B34" s="60"/>
      <c r="C34" s="60"/>
      <c r="D34" s="60"/>
      <c r="E34" s="60" t="s">
        <v>20</v>
      </c>
      <c r="F34" s="60"/>
      <c r="G34" s="60"/>
      <c r="H34" s="60" t="s">
        <v>21</v>
      </c>
      <c r="I34" s="60"/>
      <c r="J34" s="60" t="s">
        <v>22</v>
      </c>
      <c r="K34" s="60"/>
    </row>
    <row r="35" spans="1:11" ht="45.75" thickBot="1">
      <c r="A35" s="14" t="s">
        <v>23</v>
      </c>
      <c r="B35" s="15" t="s">
        <v>24</v>
      </c>
      <c r="C35" s="15" t="s">
        <v>25</v>
      </c>
      <c r="D35" s="15" t="s">
        <v>26</v>
      </c>
      <c r="E35" s="15" t="s">
        <v>27</v>
      </c>
      <c r="F35" s="15" t="s">
        <v>28</v>
      </c>
      <c r="G35" s="16" t="s">
        <v>29</v>
      </c>
      <c r="H35" s="14" t="s">
        <v>30</v>
      </c>
      <c r="I35" s="17" t="s">
        <v>31</v>
      </c>
      <c r="J35" s="14" t="s">
        <v>32</v>
      </c>
      <c r="K35" s="16" t="s">
        <v>33</v>
      </c>
    </row>
    <row r="36" spans="1:11" ht="15">
      <c r="A36" s="18" t="s">
        <v>34</v>
      </c>
      <c r="B36" s="19" t="s">
        <v>35</v>
      </c>
      <c r="C36" s="19" t="s">
        <v>36</v>
      </c>
      <c r="D36" s="19" t="s">
        <v>37</v>
      </c>
      <c r="E36" s="19" t="s">
        <v>38</v>
      </c>
      <c r="F36" s="19" t="s">
        <v>39</v>
      </c>
      <c r="G36" s="20" t="s">
        <v>40</v>
      </c>
      <c r="H36" s="21" t="s">
        <v>41</v>
      </c>
      <c r="I36" s="22" t="s">
        <v>42</v>
      </c>
      <c r="J36" s="18" t="s">
        <v>43</v>
      </c>
      <c r="K36" s="20" t="s">
        <v>44</v>
      </c>
    </row>
    <row r="37" spans="1:11" ht="15">
      <c r="A37" s="37"/>
      <c r="B37" s="38"/>
      <c r="C37" s="39" t="s">
        <v>59</v>
      </c>
      <c r="D37" s="38"/>
      <c r="E37" s="39"/>
      <c r="F37" s="38"/>
      <c r="G37" s="24"/>
      <c r="H37" s="23"/>
      <c r="I37" s="24"/>
      <c r="J37" s="23"/>
      <c r="K37" s="24"/>
    </row>
    <row r="38" spans="1:11" s="36" customFormat="1" ht="30">
      <c r="A38" s="64">
        <v>1</v>
      </c>
      <c r="B38" s="66" t="s">
        <v>45</v>
      </c>
      <c r="C38" s="44" t="s">
        <v>62</v>
      </c>
      <c r="D38" s="45">
        <v>12000</v>
      </c>
      <c r="E38" s="43">
        <f>H38+J38</f>
        <v>26</v>
      </c>
      <c r="F38" s="57"/>
      <c r="G38" s="56">
        <f>E38*F38</f>
        <v>0</v>
      </c>
      <c r="H38" s="55">
        <v>14</v>
      </c>
      <c r="I38" s="58">
        <f>F38*H38</f>
        <v>0</v>
      </c>
      <c r="J38" s="55">
        <v>12</v>
      </c>
      <c r="K38" s="58">
        <f>F38*J38</f>
        <v>0</v>
      </c>
    </row>
    <row r="39" spans="1:11" s="36" customFormat="1" ht="30">
      <c r="A39" s="65"/>
      <c r="B39" s="66"/>
      <c r="C39" s="44" t="s">
        <v>63</v>
      </c>
      <c r="D39" s="45">
        <v>25000</v>
      </c>
      <c r="E39" s="43">
        <f aca="true" t="shared" si="0" ref="E39:E76">H39+J39</f>
        <v>21</v>
      </c>
      <c r="F39" s="57"/>
      <c r="G39" s="56">
        <f aca="true" t="shared" si="1" ref="G39:G76">E39*F39</f>
        <v>0</v>
      </c>
      <c r="H39" s="55">
        <v>11</v>
      </c>
      <c r="I39" s="58">
        <f aca="true" t="shared" si="2" ref="I39:I76">F39*H39</f>
        <v>0</v>
      </c>
      <c r="J39" s="55">
        <v>10</v>
      </c>
      <c r="K39" s="58">
        <f aca="true" t="shared" si="3" ref="K39:K76">F39*J39</f>
        <v>0</v>
      </c>
    </row>
    <row r="40" spans="1:11" s="36" customFormat="1" ht="30">
      <c r="A40" s="64">
        <v>2</v>
      </c>
      <c r="B40" s="66" t="s">
        <v>46</v>
      </c>
      <c r="C40" s="46" t="s">
        <v>64</v>
      </c>
      <c r="D40" s="47">
        <v>12000</v>
      </c>
      <c r="E40" s="43">
        <f t="shared" si="0"/>
        <v>8</v>
      </c>
      <c r="F40" s="57"/>
      <c r="G40" s="56">
        <f t="shared" si="1"/>
        <v>0</v>
      </c>
      <c r="H40" s="55">
        <v>4</v>
      </c>
      <c r="I40" s="58">
        <f t="shared" si="2"/>
        <v>0</v>
      </c>
      <c r="J40" s="55">
        <v>4</v>
      </c>
      <c r="K40" s="58">
        <f t="shared" si="3"/>
        <v>0</v>
      </c>
    </row>
    <row r="41" spans="1:11" s="36" customFormat="1" ht="30">
      <c r="A41" s="65"/>
      <c r="B41" s="66"/>
      <c r="C41" s="48" t="s">
        <v>63</v>
      </c>
      <c r="D41" s="47">
        <v>25000</v>
      </c>
      <c r="E41" s="43">
        <f t="shared" si="0"/>
        <v>5</v>
      </c>
      <c r="F41" s="57"/>
      <c r="G41" s="56">
        <f t="shared" si="1"/>
        <v>0</v>
      </c>
      <c r="H41" s="55">
        <v>3</v>
      </c>
      <c r="I41" s="58">
        <f t="shared" si="2"/>
        <v>0</v>
      </c>
      <c r="J41" s="55">
        <v>2</v>
      </c>
      <c r="K41" s="58">
        <f t="shared" si="3"/>
        <v>0</v>
      </c>
    </row>
    <row r="42" spans="1:11" s="36" customFormat="1" ht="30">
      <c r="A42" s="64">
        <v>3</v>
      </c>
      <c r="B42" s="66" t="s">
        <v>47</v>
      </c>
      <c r="C42" s="44" t="s">
        <v>65</v>
      </c>
      <c r="D42" s="45">
        <v>7000</v>
      </c>
      <c r="E42" s="43">
        <f t="shared" si="0"/>
        <v>4</v>
      </c>
      <c r="F42" s="57"/>
      <c r="G42" s="56">
        <f t="shared" si="1"/>
        <v>0</v>
      </c>
      <c r="H42" s="55">
        <v>2</v>
      </c>
      <c r="I42" s="58">
        <f t="shared" si="2"/>
        <v>0</v>
      </c>
      <c r="J42" s="55">
        <v>2</v>
      </c>
      <c r="K42" s="58">
        <f t="shared" si="3"/>
        <v>0</v>
      </c>
    </row>
    <row r="43" spans="1:11" s="36" customFormat="1" ht="30">
      <c r="A43" s="67"/>
      <c r="B43" s="66"/>
      <c r="C43" s="44" t="s">
        <v>66</v>
      </c>
      <c r="D43" s="45">
        <v>5000</v>
      </c>
      <c r="E43" s="43">
        <f t="shared" si="0"/>
        <v>3</v>
      </c>
      <c r="F43" s="57"/>
      <c r="G43" s="56">
        <f t="shared" si="1"/>
        <v>0</v>
      </c>
      <c r="H43" s="55">
        <v>2</v>
      </c>
      <c r="I43" s="58">
        <f t="shared" si="2"/>
        <v>0</v>
      </c>
      <c r="J43" s="55">
        <v>1</v>
      </c>
      <c r="K43" s="58">
        <f t="shared" si="3"/>
        <v>0</v>
      </c>
    </row>
    <row r="44" spans="1:11" s="36" customFormat="1" ht="30">
      <c r="A44" s="67"/>
      <c r="B44" s="66"/>
      <c r="C44" s="44" t="s">
        <v>67</v>
      </c>
      <c r="D44" s="45">
        <v>5000</v>
      </c>
      <c r="E44" s="43">
        <f t="shared" si="0"/>
        <v>3</v>
      </c>
      <c r="F44" s="57"/>
      <c r="G44" s="56">
        <f t="shared" si="1"/>
        <v>0</v>
      </c>
      <c r="H44" s="55">
        <v>2</v>
      </c>
      <c r="I44" s="58">
        <f t="shared" si="2"/>
        <v>0</v>
      </c>
      <c r="J44" s="55">
        <v>1</v>
      </c>
      <c r="K44" s="58">
        <f t="shared" si="3"/>
        <v>0</v>
      </c>
    </row>
    <row r="45" spans="1:11" s="36" customFormat="1" ht="30">
      <c r="A45" s="67"/>
      <c r="B45" s="66"/>
      <c r="C45" s="44" t="s">
        <v>68</v>
      </c>
      <c r="D45" s="45">
        <v>5000</v>
      </c>
      <c r="E45" s="43">
        <f t="shared" si="0"/>
        <v>3</v>
      </c>
      <c r="F45" s="57"/>
      <c r="G45" s="56">
        <f t="shared" si="1"/>
        <v>0</v>
      </c>
      <c r="H45" s="55">
        <v>2</v>
      </c>
      <c r="I45" s="58">
        <f t="shared" si="2"/>
        <v>0</v>
      </c>
      <c r="J45" s="55">
        <v>1</v>
      </c>
      <c r="K45" s="58">
        <f t="shared" si="3"/>
        <v>0</v>
      </c>
    </row>
    <row r="46" spans="1:11" s="36" customFormat="1" ht="30">
      <c r="A46" s="65"/>
      <c r="B46" s="66"/>
      <c r="C46" s="44" t="s">
        <v>69</v>
      </c>
      <c r="D46" s="45" t="s">
        <v>48</v>
      </c>
      <c r="E46" s="43">
        <f t="shared" si="0"/>
        <v>3</v>
      </c>
      <c r="F46" s="57"/>
      <c r="G46" s="56">
        <f t="shared" si="1"/>
        <v>0</v>
      </c>
      <c r="H46" s="55">
        <v>2</v>
      </c>
      <c r="I46" s="58">
        <f t="shared" si="2"/>
        <v>0</v>
      </c>
      <c r="J46" s="55">
        <v>1</v>
      </c>
      <c r="K46" s="58">
        <f t="shared" si="3"/>
        <v>0</v>
      </c>
    </row>
    <row r="47" spans="1:11" s="36" customFormat="1" ht="30">
      <c r="A47" s="64">
        <v>4</v>
      </c>
      <c r="B47" s="66" t="s">
        <v>49</v>
      </c>
      <c r="C47" s="44" t="s">
        <v>70</v>
      </c>
      <c r="D47" s="45">
        <v>7000</v>
      </c>
      <c r="E47" s="43">
        <f t="shared" si="0"/>
        <v>9</v>
      </c>
      <c r="F47" s="57"/>
      <c r="G47" s="56">
        <f t="shared" si="1"/>
        <v>0</v>
      </c>
      <c r="H47" s="55">
        <v>5</v>
      </c>
      <c r="I47" s="58">
        <f t="shared" si="2"/>
        <v>0</v>
      </c>
      <c r="J47" s="55">
        <v>4</v>
      </c>
      <c r="K47" s="58">
        <f t="shared" si="3"/>
        <v>0</v>
      </c>
    </row>
    <row r="48" spans="1:11" s="36" customFormat="1" ht="30">
      <c r="A48" s="67"/>
      <c r="B48" s="66"/>
      <c r="C48" s="44" t="s">
        <v>71</v>
      </c>
      <c r="D48" s="45">
        <v>6000</v>
      </c>
      <c r="E48" s="43">
        <f t="shared" si="0"/>
        <v>7</v>
      </c>
      <c r="F48" s="57"/>
      <c r="G48" s="56">
        <f t="shared" si="1"/>
        <v>0</v>
      </c>
      <c r="H48" s="55">
        <v>4</v>
      </c>
      <c r="I48" s="58">
        <f t="shared" si="2"/>
        <v>0</v>
      </c>
      <c r="J48" s="55">
        <v>3</v>
      </c>
      <c r="K48" s="58">
        <f t="shared" si="3"/>
        <v>0</v>
      </c>
    </row>
    <row r="49" spans="1:11" s="36" customFormat="1" ht="30">
      <c r="A49" s="67"/>
      <c r="B49" s="66"/>
      <c r="C49" s="44" t="s">
        <v>72</v>
      </c>
      <c r="D49" s="45">
        <v>6000</v>
      </c>
      <c r="E49" s="43">
        <f t="shared" si="0"/>
        <v>7</v>
      </c>
      <c r="F49" s="57"/>
      <c r="G49" s="56">
        <f t="shared" si="1"/>
        <v>0</v>
      </c>
      <c r="H49" s="55">
        <v>4</v>
      </c>
      <c r="I49" s="58">
        <f t="shared" si="2"/>
        <v>0</v>
      </c>
      <c r="J49" s="55">
        <v>3</v>
      </c>
      <c r="K49" s="58">
        <f t="shared" si="3"/>
        <v>0</v>
      </c>
    </row>
    <row r="50" spans="1:11" s="36" customFormat="1" ht="30">
      <c r="A50" s="67"/>
      <c r="B50" s="66"/>
      <c r="C50" s="44" t="s">
        <v>73</v>
      </c>
      <c r="D50" s="45">
        <v>6000</v>
      </c>
      <c r="E50" s="43">
        <f t="shared" si="0"/>
        <v>7</v>
      </c>
      <c r="F50" s="57"/>
      <c r="G50" s="56">
        <f t="shared" si="1"/>
        <v>0</v>
      </c>
      <c r="H50" s="55">
        <v>4</v>
      </c>
      <c r="I50" s="58">
        <f t="shared" si="2"/>
        <v>0</v>
      </c>
      <c r="J50" s="55">
        <v>3</v>
      </c>
      <c r="K50" s="58">
        <f t="shared" si="3"/>
        <v>0</v>
      </c>
    </row>
    <row r="51" spans="1:11" s="36" customFormat="1" ht="30">
      <c r="A51" s="67"/>
      <c r="B51" s="66"/>
      <c r="C51" s="44" t="s">
        <v>74</v>
      </c>
      <c r="D51" s="45">
        <v>30000</v>
      </c>
      <c r="E51" s="43">
        <f t="shared" si="0"/>
        <v>4</v>
      </c>
      <c r="F51" s="57"/>
      <c r="G51" s="56">
        <f t="shared" si="1"/>
        <v>0</v>
      </c>
      <c r="H51" s="55">
        <v>2</v>
      </c>
      <c r="I51" s="58">
        <f t="shared" si="2"/>
        <v>0</v>
      </c>
      <c r="J51" s="55">
        <v>2</v>
      </c>
      <c r="K51" s="58">
        <f t="shared" si="3"/>
        <v>0</v>
      </c>
    </row>
    <row r="52" spans="1:11" s="36" customFormat="1" ht="30">
      <c r="A52" s="67"/>
      <c r="B52" s="66"/>
      <c r="C52" s="44" t="s">
        <v>75</v>
      </c>
      <c r="D52" s="45">
        <v>30000</v>
      </c>
      <c r="E52" s="43">
        <f t="shared" si="0"/>
        <v>4</v>
      </c>
      <c r="F52" s="57"/>
      <c r="G52" s="56">
        <f t="shared" si="1"/>
        <v>0</v>
      </c>
      <c r="H52" s="55">
        <v>2</v>
      </c>
      <c r="I52" s="58">
        <f t="shared" si="2"/>
        <v>0</v>
      </c>
      <c r="J52" s="55">
        <v>2</v>
      </c>
      <c r="K52" s="58">
        <f t="shared" si="3"/>
        <v>0</v>
      </c>
    </row>
    <row r="53" spans="1:11" s="36" customFormat="1" ht="30">
      <c r="A53" s="67"/>
      <c r="B53" s="66"/>
      <c r="C53" s="44" t="s">
        <v>76</v>
      </c>
      <c r="D53" s="45">
        <v>30000</v>
      </c>
      <c r="E53" s="43">
        <f t="shared" si="0"/>
        <v>4</v>
      </c>
      <c r="F53" s="57"/>
      <c r="G53" s="56">
        <f t="shared" si="1"/>
        <v>0</v>
      </c>
      <c r="H53" s="55">
        <v>2</v>
      </c>
      <c r="I53" s="58">
        <f t="shared" si="2"/>
        <v>0</v>
      </c>
      <c r="J53" s="55">
        <v>2</v>
      </c>
      <c r="K53" s="58">
        <f t="shared" si="3"/>
        <v>0</v>
      </c>
    </row>
    <row r="54" spans="1:11" s="36" customFormat="1" ht="30">
      <c r="A54" s="65"/>
      <c r="B54" s="66"/>
      <c r="C54" s="44" t="s">
        <v>77</v>
      </c>
      <c r="D54" s="45">
        <v>30000</v>
      </c>
      <c r="E54" s="43">
        <f t="shared" si="0"/>
        <v>4</v>
      </c>
      <c r="F54" s="57"/>
      <c r="G54" s="56">
        <f t="shared" si="1"/>
        <v>0</v>
      </c>
      <c r="H54" s="55">
        <v>2</v>
      </c>
      <c r="I54" s="58">
        <f t="shared" si="2"/>
        <v>0</v>
      </c>
      <c r="J54" s="55">
        <v>2</v>
      </c>
      <c r="K54" s="58">
        <f t="shared" si="3"/>
        <v>0</v>
      </c>
    </row>
    <row r="55" spans="1:11" s="36" customFormat="1" ht="30">
      <c r="A55" s="64">
        <v>5</v>
      </c>
      <c r="B55" s="66" t="s">
        <v>50</v>
      </c>
      <c r="C55" s="49" t="s">
        <v>78</v>
      </c>
      <c r="D55" s="45">
        <v>8000</v>
      </c>
      <c r="E55" s="43">
        <f t="shared" si="0"/>
        <v>7</v>
      </c>
      <c r="F55" s="57"/>
      <c r="G55" s="56">
        <f t="shared" si="1"/>
        <v>0</v>
      </c>
      <c r="H55" s="55">
        <v>4</v>
      </c>
      <c r="I55" s="58">
        <f t="shared" si="2"/>
        <v>0</v>
      </c>
      <c r="J55" s="55">
        <v>3</v>
      </c>
      <c r="K55" s="58">
        <f t="shared" si="3"/>
        <v>0</v>
      </c>
    </row>
    <row r="56" spans="1:11" s="36" customFormat="1" ht="30">
      <c r="A56" s="65"/>
      <c r="B56" s="66"/>
      <c r="C56" s="49" t="s">
        <v>79</v>
      </c>
      <c r="D56" s="45">
        <v>25000</v>
      </c>
      <c r="E56" s="43">
        <f t="shared" si="0"/>
        <v>4</v>
      </c>
      <c r="F56" s="57"/>
      <c r="G56" s="56">
        <f t="shared" si="1"/>
        <v>0</v>
      </c>
      <c r="H56" s="55">
        <v>2</v>
      </c>
      <c r="I56" s="58">
        <f t="shared" si="2"/>
        <v>0</v>
      </c>
      <c r="J56" s="55">
        <v>2</v>
      </c>
      <c r="K56" s="58">
        <f t="shared" si="3"/>
        <v>0</v>
      </c>
    </row>
    <row r="57" spans="1:11" s="36" customFormat="1" ht="30">
      <c r="A57" s="64">
        <v>6</v>
      </c>
      <c r="B57" s="72" t="s">
        <v>80</v>
      </c>
      <c r="C57" s="50" t="s">
        <v>81</v>
      </c>
      <c r="D57" s="45">
        <v>2000</v>
      </c>
      <c r="E57" s="43">
        <f t="shared" si="0"/>
        <v>4</v>
      </c>
      <c r="F57" s="57"/>
      <c r="G57" s="56">
        <f t="shared" si="1"/>
        <v>0</v>
      </c>
      <c r="H57" s="55">
        <v>2</v>
      </c>
      <c r="I57" s="58">
        <f t="shared" si="2"/>
        <v>0</v>
      </c>
      <c r="J57" s="55">
        <v>2</v>
      </c>
      <c r="K57" s="58">
        <f t="shared" si="3"/>
        <v>0</v>
      </c>
    </row>
    <row r="58" spans="1:11" s="36" customFormat="1" ht="30">
      <c r="A58" s="65"/>
      <c r="B58" s="73"/>
      <c r="C58" s="44" t="s">
        <v>82</v>
      </c>
      <c r="D58" s="45">
        <v>12000</v>
      </c>
      <c r="E58" s="43">
        <f t="shared" si="0"/>
        <v>2</v>
      </c>
      <c r="F58" s="57"/>
      <c r="G58" s="56">
        <f t="shared" si="1"/>
        <v>0</v>
      </c>
      <c r="H58" s="55">
        <v>1</v>
      </c>
      <c r="I58" s="58">
        <f t="shared" si="2"/>
        <v>0</v>
      </c>
      <c r="J58" s="55">
        <v>1</v>
      </c>
      <c r="K58" s="58">
        <f t="shared" si="3"/>
        <v>0</v>
      </c>
    </row>
    <row r="59" spans="1:11" s="36" customFormat="1" ht="30">
      <c r="A59" s="64">
        <v>7</v>
      </c>
      <c r="B59" s="66" t="s">
        <v>51</v>
      </c>
      <c r="C59" s="51" t="s">
        <v>78</v>
      </c>
      <c r="D59" s="45">
        <v>8000</v>
      </c>
      <c r="E59" s="43">
        <f t="shared" si="0"/>
        <v>2</v>
      </c>
      <c r="F59" s="57"/>
      <c r="G59" s="56">
        <f t="shared" si="1"/>
        <v>0</v>
      </c>
      <c r="H59" s="55">
        <v>1</v>
      </c>
      <c r="I59" s="58">
        <f t="shared" si="2"/>
        <v>0</v>
      </c>
      <c r="J59" s="55">
        <v>1</v>
      </c>
      <c r="K59" s="58">
        <f t="shared" si="3"/>
        <v>0</v>
      </c>
    </row>
    <row r="60" spans="1:11" s="36" customFormat="1" ht="30">
      <c r="A60" s="65"/>
      <c r="B60" s="66"/>
      <c r="C60" s="44" t="s">
        <v>83</v>
      </c>
      <c r="D60" s="47">
        <v>25000</v>
      </c>
      <c r="E60" s="43">
        <f t="shared" si="0"/>
        <v>2</v>
      </c>
      <c r="F60" s="57"/>
      <c r="G60" s="56">
        <f t="shared" si="1"/>
        <v>0</v>
      </c>
      <c r="H60" s="55">
        <v>1</v>
      </c>
      <c r="I60" s="58">
        <f t="shared" si="2"/>
        <v>0</v>
      </c>
      <c r="J60" s="55">
        <v>1</v>
      </c>
      <c r="K60" s="58">
        <f t="shared" si="3"/>
        <v>0</v>
      </c>
    </row>
    <row r="61" spans="1:11" s="36" customFormat="1" ht="30">
      <c r="A61" s="64">
        <v>8</v>
      </c>
      <c r="B61" s="72" t="s">
        <v>84</v>
      </c>
      <c r="C61" s="44" t="s">
        <v>85</v>
      </c>
      <c r="D61" s="45">
        <v>7000</v>
      </c>
      <c r="E61" s="43">
        <f t="shared" si="0"/>
        <v>4</v>
      </c>
      <c r="F61" s="57"/>
      <c r="G61" s="56">
        <f t="shared" si="1"/>
        <v>0</v>
      </c>
      <c r="H61" s="55">
        <v>2</v>
      </c>
      <c r="I61" s="58">
        <f t="shared" si="2"/>
        <v>0</v>
      </c>
      <c r="J61" s="55">
        <v>2</v>
      </c>
      <c r="K61" s="58">
        <f t="shared" si="3"/>
        <v>0</v>
      </c>
    </row>
    <row r="62" spans="1:11" s="36" customFormat="1" ht="30">
      <c r="A62" s="65"/>
      <c r="B62" s="73"/>
      <c r="C62" s="44" t="s">
        <v>86</v>
      </c>
      <c r="D62" s="45">
        <v>25000</v>
      </c>
      <c r="E62" s="43">
        <f t="shared" si="0"/>
        <v>2</v>
      </c>
      <c r="F62" s="57"/>
      <c r="G62" s="56">
        <f t="shared" si="1"/>
        <v>0</v>
      </c>
      <c r="H62" s="55">
        <v>1</v>
      </c>
      <c r="I62" s="58">
        <f t="shared" si="2"/>
        <v>0</v>
      </c>
      <c r="J62" s="55">
        <v>1</v>
      </c>
      <c r="K62" s="58">
        <f t="shared" si="3"/>
        <v>0</v>
      </c>
    </row>
    <row r="63" spans="1:11" s="36" customFormat="1" ht="30">
      <c r="A63" s="42">
        <v>9</v>
      </c>
      <c r="B63" s="52" t="s">
        <v>52</v>
      </c>
      <c r="C63" s="44" t="s">
        <v>87</v>
      </c>
      <c r="D63" s="45">
        <v>2200</v>
      </c>
      <c r="E63" s="43">
        <f t="shared" si="0"/>
        <v>3</v>
      </c>
      <c r="F63" s="57"/>
      <c r="G63" s="56">
        <f t="shared" si="1"/>
        <v>0</v>
      </c>
      <c r="H63" s="55">
        <v>2</v>
      </c>
      <c r="I63" s="58">
        <f t="shared" si="2"/>
        <v>0</v>
      </c>
      <c r="J63" s="55">
        <v>1</v>
      </c>
      <c r="K63" s="58">
        <f t="shared" si="3"/>
        <v>0</v>
      </c>
    </row>
    <row r="64" spans="1:11" s="36" customFormat="1" ht="30">
      <c r="A64" s="42">
        <v>10</v>
      </c>
      <c r="B64" s="52" t="s">
        <v>53</v>
      </c>
      <c r="C64" s="44" t="s">
        <v>88</v>
      </c>
      <c r="D64" s="45">
        <v>9000</v>
      </c>
      <c r="E64" s="43">
        <f t="shared" si="0"/>
        <v>2</v>
      </c>
      <c r="F64" s="57"/>
      <c r="G64" s="56">
        <f t="shared" si="1"/>
        <v>0</v>
      </c>
      <c r="H64" s="55">
        <v>1</v>
      </c>
      <c r="I64" s="58">
        <f t="shared" si="2"/>
        <v>0</v>
      </c>
      <c r="J64" s="55">
        <v>1</v>
      </c>
      <c r="K64" s="58">
        <f t="shared" si="3"/>
        <v>0</v>
      </c>
    </row>
    <row r="65" spans="1:11" s="36" customFormat="1" ht="30">
      <c r="A65" s="42">
        <v>11</v>
      </c>
      <c r="B65" s="52" t="s">
        <v>89</v>
      </c>
      <c r="C65" s="51" t="s">
        <v>90</v>
      </c>
      <c r="D65" s="45">
        <v>2000</v>
      </c>
      <c r="E65" s="43">
        <f t="shared" si="0"/>
        <v>2</v>
      </c>
      <c r="F65" s="57"/>
      <c r="G65" s="56">
        <f t="shared" si="1"/>
        <v>0</v>
      </c>
      <c r="H65" s="55">
        <v>1</v>
      </c>
      <c r="I65" s="58">
        <f t="shared" si="2"/>
        <v>0</v>
      </c>
      <c r="J65" s="55">
        <v>1</v>
      </c>
      <c r="K65" s="58">
        <f t="shared" si="3"/>
        <v>0</v>
      </c>
    </row>
    <row r="66" spans="1:11" s="36" customFormat="1" ht="30">
      <c r="A66" s="64">
        <v>12</v>
      </c>
      <c r="B66" s="66" t="s">
        <v>54</v>
      </c>
      <c r="C66" s="44" t="s">
        <v>91</v>
      </c>
      <c r="D66" s="45">
        <v>3000</v>
      </c>
      <c r="E66" s="43">
        <f t="shared" si="0"/>
        <v>6</v>
      </c>
      <c r="F66" s="57"/>
      <c r="G66" s="56">
        <f t="shared" si="1"/>
        <v>0</v>
      </c>
      <c r="H66" s="55">
        <v>4</v>
      </c>
      <c r="I66" s="58">
        <f t="shared" si="2"/>
        <v>0</v>
      </c>
      <c r="J66" s="55">
        <v>2</v>
      </c>
      <c r="K66" s="58">
        <f t="shared" si="3"/>
        <v>0</v>
      </c>
    </row>
    <row r="67" spans="1:11" s="36" customFormat="1" ht="30">
      <c r="A67" s="65"/>
      <c r="B67" s="66"/>
      <c r="C67" s="44" t="s">
        <v>92</v>
      </c>
      <c r="D67" s="45">
        <v>60000</v>
      </c>
      <c r="E67" s="43">
        <f t="shared" si="0"/>
        <v>3</v>
      </c>
      <c r="F67" s="57"/>
      <c r="G67" s="56">
        <f t="shared" si="1"/>
        <v>0</v>
      </c>
      <c r="H67" s="55">
        <v>2</v>
      </c>
      <c r="I67" s="58">
        <f t="shared" si="2"/>
        <v>0</v>
      </c>
      <c r="J67" s="55">
        <v>1</v>
      </c>
      <c r="K67" s="58">
        <f t="shared" si="3"/>
        <v>0</v>
      </c>
    </row>
    <row r="68" spans="1:11" s="36" customFormat="1" ht="30">
      <c r="A68" s="64">
        <v>13</v>
      </c>
      <c r="B68" s="66" t="s">
        <v>93</v>
      </c>
      <c r="C68" s="53" t="s">
        <v>94</v>
      </c>
      <c r="D68" s="45">
        <v>8400</v>
      </c>
      <c r="E68" s="43">
        <f t="shared" si="0"/>
        <v>2</v>
      </c>
      <c r="F68" s="57"/>
      <c r="G68" s="56">
        <f t="shared" si="1"/>
        <v>0</v>
      </c>
      <c r="H68" s="55">
        <v>1</v>
      </c>
      <c r="I68" s="58">
        <f t="shared" si="2"/>
        <v>0</v>
      </c>
      <c r="J68" s="55">
        <v>1</v>
      </c>
      <c r="K68" s="58">
        <f t="shared" si="3"/>
        <v>0</v>
      </c>
    </row>
    <row r="69" spans="1:11" s="36" customFormat="1" ht="30">
      <c r="A69" s="65"/>
      <c r="B69" s="66"/>
      <c r="C69" s="53" t="s">
        <v>95</v>
      </c>
      <c r="D69" s="45">
        <v>26900</v>
      </c>
      <c r="E69" s="43">
        <f t="shared" si="0"/>
        <v>2</v>
      </c>
      <c r="F69" s="57"/>
      <c r="G69" s="56">
        <f t="shared" si="1"/>
        <v>0</v>
      </c>
      <c r="H69" s="55">
        <v>1</v>
      </c>
      <c r="I69" s="58">
        <f t="shared" si="2"/>
        <v>0</v>
      </c>
      <c r="J69" s="55">
        <v>1</v>
      </c>
      <c r="K69" s="58">
        <f t="shared" si="3"/>
        <v>0</v>
      </c>
    </row>
    <row r="70" spans="1:11" s="36" customFormat="1" ht="30">
      <c r="A70" s="42">
        <v>14</v>
      </c>
      <c r="B70" s="52" t="s">
        <v>56</v>
      </c>
      <c r="C70" s="51" t="s">
        <v>96</v>
      </c>
      <c r="D70" s="45">
        <v>27500</v>
      </c>
      <c r="E70" s="43">
        <f t="shared" si="0"/>
        <v>1</v>
      </c>
      <c r="F70" s="57"/>
      <c r="G70" s="56">
        <f t="shared" si="1"/>
        <v>0</v>
      </c>
      <c r="H70" s="55">
        <v>1</v>
      </c>
      <c r="I70" s="58">
        <f t="shared" si="2"/>
        <v>0</v>
      </c>
      <c r="J70" s="55">
        <v>0</v>
      </c>
      <c r="K70" s="58">
        <f t="shared" si="3"/>
        <v>0</v>
      </c>
    </row>
    <row r="71" spans="1:11" s="36" customFormat="1" ht="30">
      <c r="A71" s="42">
        <v>15</v>
      </c>
      <c r="B71" s="52" t="s">
        <v>97</v>
      </c>
      <c r="C71" s="54" t="s">
        <v>98</v>
      </c>
      <c r="D71" s="45">
        <v>5000</v>
      </c>
      <c r="E71" s="43">
        <f t="shared" si="0"/>
        <v>3</v>
      </c>
      <c r="F71" s="57"/>
      <c r="G71" s="56">
        <f t="shared" si="1"/>
        <v>0</v>
      </c>
      <c r="H71" s="55">
        <v>2</v>
      </c>
      <c r="I71" s="58">
        <f t="shared" si="2"/>
        <v>0</v>
      </c>
      <c r="J71" s="55">
        <v>1</v>
      </c>
      <c r="K71" s="58">
        <f t="shared" si="3"/>
        <v>0</v>
      </c>
    </row>
    <row r="72" spans="1:11" s="36" customFormat="1" ht="30">
      <c r="A72" s="64">
        <v>16</v>
      </c>
      <c r="B72" s="72" t="s">
        <v>99</v>
      </c>
      <c r="C72" s="51" t="s">
        <v>100</v>
      </c>
      <c r="D72" s="45">
        <v>8500</v>
      </c>
      <c r="E72" s="43">
        <f t="shared" si="0"/>
        <v>3</v>
      </c>
      <c r="F72" s="57"/>
      <c r="G72" s="56">
        <f t="shared" si="1"/>
        <v>0</v>
      </c>
      <c r="H72" s="55">
        <v>2</v>
      </c>
      <c r="I72" s="58">
        <f t="shared" si="2"/>
        <v>0</v>
      </c>
      <c r="J72" s="55">
        <v>1</v>
      </c>
      <c r="K72" s="58">
        <f t="shared" si="3"/>
        <v>0</v>
      </c>
    </row>
    <row r="73" spans="1:11" s="36" customFormat="1" ht="30">
      <c r="A73" s="65"/>
      <c r="B73" s="73"/>
      <c r="C73" s="51" t="s">
        <v>101</v>
      </c>
      <c r="D73" s="45">
        <v>30000</v>
      </c>
      <c r="E73" s="43">
        <f>H73+J73</f>
        <v>2</v>
      </c>
      <c r="F73" s="57"/>
      <c r="G73" s="56">
        <f t="shared" si="1"/>
        <v>0</v>
      </c>
      <c r="H73" s="55">
        <v>1</v>
      </c>
      <c r="I73" s="58">
        <f t="shared" si="2"/>
        <v>0</v>
      </c>
      <c r="J73" s="55">
        <v>1</v>
      </c>
      <c r="K73" s="58">
        <f t="shared" si="3"/>
        <v>0</v>
      </c>
    </row>
    <row r="74" spans="1:11" s="36" customFormat="1" ht="30">
      <c r="A74" s="64">
        <v>17</v>
      </c>
      <c r="B74" s="72" t="s">
        <v>55</v>
      </c>
      <c r="C74" s="54" t="s">
        <v>102</v>
      </c>
      <c r="D74" s="45">
        <v>20000</v>
      </c>
      <c r="E74" s="43">
        <f>H74+J74</f>
        <v>4</v>
      </c>
      <c r="F74" s="57"/>
      <c r="G74" s="56">
        <f t="shared" si="1"/>
        <v>0</v>
      </c>
      <c r="H74" s="55">
        <v>2</v>
      </c>
      <c r="I74" s="58">
        <f t="shared" si="2"/>
        <v>0</v>
      </c>
      <c r="J74" s="55">
        <v>2</v>
      </c>
      <c r="K74" s="58">
        <f t="shared" si="3"/>
        <v>0</v>
      </c>
    </row>
    <row r="75" spans="1:11" s="36" customFormat="1" ht="30">
      <c r="A75" s="65"/>
      <c r="B75" s="73"/>
      <c r="C75" s="44" t="s">
        <v>103</v>
      </c>
      <c r="D75" s="45">
        <v>50000</v>
      </c>
      <c r="E75" s="43">
        <f t="shared" si="0"/>
        <v>2</v>
      </c>
      <c r="F75" s="57"/>
      <c r="G75" s="56">
        <f t="shared" si="1"/>
        <v>0</v>
      </c>
      <c r="H75" s="55">
        <v>1</v>
      </c>
      <c r="I75" s="58">
        <f t="shared" si="2"/>
        <v>0</v>
      </c>
      <c r="J75" s="55">
        <v>1</v>
      </c>
      <c r="K75" s="58">
        <f t="shared" si="3"/>
        <v>0</v>
      </c>
    </row>
    <row r="76" spans="1:11" s="36" customFormat="1" ht="30">
      <c r="A76" s="42">
        <v>18</v>
      </c>
      <c r="B76" s="52" t="s">
        <v>57</v>
      </c>
      <c r="C76" s="44" t="s">
        <v>104</v>
      </c>
      <c r="D76" s="45">
        <v>2000</v>
      </c>
      <c r="E76" s="43">
        <f t="shared" si="0"/>
        <v>1</v>
      </c>
      <c r="F76" s="57"/>
      <c r="G76" s="56">
        <f t="shared" si="1"/>
        <v>0</v>
      </c>
      <c r="H76" s="55">
        <v>1</v>
      </c>
      <c r="I76" s="58">
        <f t="shared" si="2"/>
        <v>0</v>
      </c>
      <c r="J76" s="55">
        <v>0</v>
      </c>
      <c r="K76" s="58">
        <f t="shared" si="3"/>
        <v>0</v>
      </c>
    </row>
    <row r="77" spans="1:11" ht="16.5" thickBot="1">
      <c r="A77" s="69" t="s">
        <v>20</v>
      </c>
      <c r="B77" s="70"/>
      <c r="C77" s="70"/>
      <c r="D77" s="70"/>
      <c r="E77" s="70"/>
      <c r="F77" s="71"/>
      <c r="G77" s="40">
        <f>SUM(G38:G76)</f>
        <v>0</v>
      </c>
      <c r="H77" s="25"/>
      <c r="I77" s="41">
        <f>SUM(I38:I76)</f>
        <v>0</v>
      </c>
      <c r="J77" s="26"/>
      <c r="K77" s="41">
        <f>SUM(K38:K76)</f>
        <v>0</v>
      </c>
    </row>
    <row r="78" spans="1:11" ht="15.75">
      <c r="A78" s="25"/>
      <c r="B78" s="4"/>
      <c r="C78" s="25"/>
      <c r="D78" s="25"/>
      <c r="E78" s="25"/>
      <c r="F78" s="25"/>
      <c r="G78" s="25"/>
      <c r="H78" s="25"/>
      <c r="I78" s="4"/>
      <c r="J78" s="26"/>
      <c r="K78" s="26"/>
    </row>
    <row r="79" spans="1:11" ht="15">
      <c r="A79" s="27" t="s">
        <v>58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5" customHeight="1">
      <c r="A80" s="68" t="s">
        <v>61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1:11" ht="1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1:11" ht="15.7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1:11" ht="1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1:11" ht="1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1:11" ht="1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1:11" ht="1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1:11" ht="1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1:11" ht="1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1:11" ht="1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1:11" ht="1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1:11" ht="1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ht="1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1:11" ht="1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1:11" ht="1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1:11" ht="1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1:11" ht="1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1:11" ht="1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1:11" ht="1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1:11" ht="1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1:11" ht="1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1:11" ht="1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1:11" ht="53.2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1:11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2" ht="15">
      <c r="A120" s="29"/>
      <c r="B120"/>
    </row>
    <row r="121" spans="1:2" ht="15">
      <c r="A121" s="30"/>
      <c r="B121"/>
    </row>
    <row r="122" spans="1:2" ht="15">
      <c r="A122" s="31"/>
      <c r="B122"/>
    </row>
    <row r="123" spans="1:2" ht="15">
      <c r="A123" s="31"/>
      <c r="B123"/>
    </row>
    <row r="124" spans="1:2" ht="15">
      <c r="A124" s="31"/>
      <c r="B124"/>
    </row>
    <row r="125" spans="1:2" ht="15">
      <c r="A125" s="30"/>
      <c r="B125"/>
    </row>
    <row r="126" spans="1:2" ht="15">
      <c r="A126" s="30"/>
      <c r="B126"/>
    </row>
    <row r="127" spans="1:2" ht="15">
      <c r="A127" s="30"/>
      <c r="B127"/>
    </row>
    <row r="128" spans="1:2" ht="15">
      <c r="A128" s="30"/>
      <c r="B128"/>
    </row>
    <row r="129" spans="1:2" ht="15">
      <c r="A129" s="31"/>
      <c r="B129"/>
    </row>
    <row r="130" spans="1:2" ht="15">
      <c r="A130" s="30"/>
      <c r="B130"/>
    </row>
    <row r="131" spans="1:2" ht="15">
      <c r="A131" s="30"/>
      <c r="B131"/>
    </row>
    <row r="132" spans="1:2" ht="15">
      <c r="A132" s="31"/>
      <c r="B132"/>
    </row>
    <row r="133" spans="1:2" ht="15">
      <c r="A133" s="32"/>
      <c r="B133"/>
    </row>
    <row r="134" spans="1:2" ht="15">
      <c r="A134" s="31"/>
      <c r="B134"/>
    </row>
    <row r="135" spans="1:7" ht="15">
      <c r="A135" s="31"/>
      <c r="B135"/>
      <c r="G135" s="31"/>
    </row>
    <row r="136" spans="1:5" ht="16.5">
      <c r="A136" s="33"/>
      <c r="B136"/>
      <c r="E136" s="33"/>
    </row>
    <row r="137" spans="2:5" ht="16.5">
      <c r="B137"/>
      <c r="E137" s="34"/>
    </row>
    <row r="138" ht="15">
      <c r="B138"/>
    </row>
    <row r="139" ht="15">
      <c r="B139"/>
    </row>
    <row r="140" spans="1:2" ht="15">
      <c r="A140" s="35"/>
      <c r="B140"/>
    </row>
  </sheetData>
  <sheetProtection/>
  <mergeCells count="36">
    <mergeCell ref="B38:B39"/>
    <mergeCell ref="B59:B60"/>
    <mergeCell ref="B66:B67"/>
    <mergeCell ref="B72:B73"/>
    <mergeCell ref="B74:B75"/>
    <mergeCell ref="A38:A39"/>
    <mergeCell ref="A66:A67"/>
    <mergeCell ref="A59:A60"/>
    <mergeCell ref="A74:A75"/>
    <mergeCell ref="A72:A73"/>
    <mergeCell ref="A80:K102"/>
    <mergeCell ref="A77:F77"/>
    <mergeCell ref="A68:A69"/>
    <mergeCell ref="B68:B69"/>
    <mergeCell ref="A55:A56"/>
    <mergeCell ref="B55:B56"/>
    <mergeCell ref="A57:A58"/>
    <mergeCell ref="B57:B58"/>
    <mergeCell ref="A61:A62"/>
    <mergeCell ref="B61:B62"/>
    <mergeCell ref="A40:A41"/>
    <mergeCell ref="B40:B41"/>
    <mergeCell ref="A42:A46"/>
    <mergeCell ref="B42:B46"/>
    <mergeCell ref="A47:A54"/>
    <mergeCell ref="B47:B54"/>
    <mergeCell ref="F2:K2"/>
    <mergeCell ref="A34:D34"/>
    <mergeCell ref="E34:G34"/>
    <mergeCell ref="H34:I34"/>
    <mergeCell ref="J34:K34"/>
    <mergeCell ref="A3:C3"/>
    <mergeCell ref="E22:I22"/>
    <mergeCell ref="B24:K24"/>
    <mergeCell ref="B26:K32"/>
    <mergeCell ref="A33:I33"/>
  </mergeCells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kkawecka</cp:lastModifiedBy>
  <cp:lastPrinted>2022-05-24T11:31:04Z</cp:lastPrinted>
  <dcterms:created xsi:type="dcterms:W3CDTF">2021-11-29T08:34:53Z</dcterms:created>
  <dcterms:modified xsi:type="dcterms:W3CDTF">2023-09-19T09:46:55Z</dcterms:modified>
  <cp:category/>
  <cp:version/>
  <cp:contentType/>
  <cp:contentStatus/>
</cp:coreProperties>
</file>